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35" windowHeight="7620" activeTab="0"/>
  </bookViews>
  <sheets>
    <sheet name="4.1" sheetId="1" r:id="rId1"/>
    <sheet name="4.2" sheetId="2" r:id="rId2"/>
    <sheet name="4.3" sheetId="3" r:id="rId3"/>
    <sheet name="4.4" sheetId="4" r:id="rId4"/>
  </sheets>
  <definedNames>
    <definedName name="solver_adj" localSheetId="3" hidden="1">'4.4'!$B$7:$F$7</definedName>
    <definedName name="solver_cir1" localSheetId="3" hidden="1">1</definedName>
    <definedName name="solver_cvg" localSheetId="3" hidden="1">0.0001</definedName>
    <definedName name="solver_dia" localSheetId="3" hidden="1">5</definedName>
    <definedName name="solver_eng" localSheetId="3" hidden="1">3</definedName>
    <definedName name="solver_fns" localSheetId="3" hidden="1">0</definedName>
    <definedName name="solver_iao" localSheetId="3" hidden="1">0</definedName>
    <definedName name="solver_ifs" localSheetId="3" hidden="1">0</definedName>
    <definedName name="solver_irs" localSheetId="3" hidden="1">0</definedName>
    <definedName name="solver_ism" localSheetId="3" hidden="1">0</definedName>
    <definedName name="solver_itr" localSheetId="3" hidden="1">1000</definedName>
    <definedName name="solver_lhs1" localSheetId="3" hidden="1">'4.4'!$B$7:$F$7</definedName>
    <definedName name="solver_lin" localSheetId="3" hidden="1">2</definedName>
    <definedName name="solver_loc" localSheetId="3" hidden="1">4</definedName>
    <definedName name="solver_mda" localSheetId="3" hidden="1">1</definedName>
    <definedName name="solver_mip" localSheetId="3" hidden="1">5000</definedName>
    <definedName name="solver_mni" localSheetId="3" hidden="1">10</definedName>
    <definedName name="solver_mod" localSheetId="3" hidden="1">5</definedName>
    <definedName name="solver_mrt" localSheetId="3" hidden="1">0.075</definedName>
    <definedName name="solver_neg" localSheetId="3" hidden="1">2</definedName>
    <definedName name="solver_nod" localSheetId="3" hidden="1">5000</definedName>
    <definedName name="solver_ntr" localSheetId="3" hidden="1">0</definedName>
    <definedName name="solver_ntri" hidden="1">1000</definedName>
    <definedName name="solver_num" localSheetId="3" hidden="1">1</definedName>
    <definedName name="solver_opt" localSheetId="3" hidden="1">'4.4'!$G$11</definedName>
    <definedName name="solver_pre" localSheetId="3" hidden="1">0.000001</definedName>
    <definedName name="solver_rbv" localSheetId="3" hidden="1">1</definedName>
    <definedName name="solver_rdp" localSheetId="3" hidden="1">0</definedName>
    <definedName name="solver_rel1" localSheetId="3" hidden="1">6</definedName>
    <definedName name="solver_rep" localSheetId="3" hidden="1">2</definedName>
    <definedName name="solver_rhs1" localSheetId="3" hidden="1">alldifferent</definedName>
    <definedName name="solver_rlx" localSheetId="3" hidden="1">2</definedName>
    <definedName name="solver_rsmp" hidden="1">1</definedName>
    <definedName name="solver_rtr" localSheetId="3" hidden="1">0</definedName>
    <definedName name="solver_scl" localSheetId="3" hidden="1">2</definedName>
    <definedName name="solver_seed" hidden="1">0</definedName>
    <definedName name="solver_sel" localSheetId="3" hidden="1">1</definedName>
    <definedName name="solver_sho" localSheetId="3" hidden="1">2</definedName>
    <definedName name="solver_ssz" localSheetId="3" hidden="1">50</definedName>
    <definedName name="solver_tim" localSheetId="3" hidden="1">30</definedName>
    <definedName name="solver_tol" localSheetId="3" hidden="1">0</definedName>
    <definedName name="solver_typ" localSheetId="3" hidden="1">2</definedName>
    <definedName name="solver_val" localSheetId="3" hidden="1">0</definedName>
    <definedName name="solver_ver" localSheetId="3" hidden="1">6</definedName>
    <definedName name="solver_vir" localSheetId="3" hidden="1">1</definedName>
  </definedNames>
  <calcPr fullCalcOnLoad="1"/>
</workbook>
</file>

<file path=xl/sharedStrings.xml><?xml version="1.0" encoding="utf-8"?>
<sst xmlns="http://schemas.openxmlformats.org/spreadsheetml/2006/main" count="44" uniqueCount="15">
  <si>
    <r>
      <t>p</t>
    </r>
    <r>
      <rPr>
        <sz val="8"/>
        <color indexed="8"/>
        <rFont val="Calibri"/>
        <family val="2"/>
      </rPr>
      <t>j</t>
    </r>
  </si>
  <si>
    <r>
      <t>d</t>
    </r>
    <r>
      <rPr>
        <sz val="8"/>
        <color indexed="8"/>
        <rFont val="Calibri"/>
        <family val="2"/>
      </rPr>
      <t>j</t>
    </r>
  </si>
  <si>
    <t>job j</t>
  </si>
  <si>
    <t>Sequence</t>
  </si>
  <si>
    <r>
      <t>C</t>
    </r>
    <r>
      <rPr>
        <sz val="8"/>
        <color indexed="8"/>
        <rFont val="Calibri"/>
        <family val="2"/>
      </rPr>
      <t>j</t>
    </r>
  </si>
  <si>
    <t>Total</t>
  </si>
  <si>
    <t>Example 4.1</t>
  </si>
  <si>
    <r>
      <t>T</t>
    </r>
    <r>
      <rPr>
        <sz val="8"/>
        <color indexed="8"/>
        <rFont val="Calibri"/>
        <family val="2"/>
      </rPr>
      <t>j</t>
    </r>
  </si>
  <si>
    <t>Example 4.2</t>
  </si>
  <si>
    <r>
      <t>w</t>
    </r>
    <r>
      <rPr>
        <sz val="8"/>
        <color indexed="8"/>
        <rFont val="Calibri"/>
        <family val="2"/>
      </rPr>
      <t>j</t>
    </r>
  </si>
  <si>
    <r>
      <t>w</t>
    </r>
    <r>
      <rPr>
        <sz val="8"/>
        <color indexed="8"/>
        <rFont val="Calibri"/>
        <family val="2"/>
      </rPr>
      <t>j</t>
    </r>
    <r>
      <rPr>
        <sz val="11"/>
        <color indexed="8"/>
        <rFont val="Calibri"/>
        <family val="2"/>
      </rPr>
      <t>T</t>
    </r>
    <r>
      <rPr>
        <sz val="8"/>
        <color indexed="8"/>
        <rFont val="Calibri"/>
        <family val="2"/>
      </rPr>
      <t>j</t>
    </r>
  </si>
  <si>
    <t>MDD at time</t>
  </si>
  <si>
    <t>WMDD at time</t>
  </si>
  <si>
    <t>Example 4.3</t>
  </si>
  <si>
    <t>Example 4.4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</si>
</sst>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19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2" borderId="19" xfId="0" applyFill="1" applyBorder="1" applyAlignment="1">
      <alignment/>
    </xf>
    <xf numFmtId="0" fontId="0" fillId="22" borderId="20" xfId="0" applyFill="1" applyBorder="1" applyAlignment="1">
      <alignment/>
    </xf>
    <xf numFmtId="0" fontId="0" fillId="22" borderId="18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Fill="1" applyBorder="1" applyAlignment="1">
      <alignment horizontal="center"/>
    </xf>
    <xf numFmtId="0" fontId="0" fillId="4" borderId="2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22" borderId="10" xfId="0" applyFill="1" applyBorder="1" applyAlignment="1">
      <alignment/>
    </xf>
    <xf numFmtId="0" fontId="0" fillId="22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4" xfId="0" applyFill="1" applyBorder="1" applyAlignment="1">
      <alignment/>
    </xf>
    <xf numFmtId="167" fontId="0" fillId="0" borderId="0" xfId="0" applyNumberFormat="1" applyFill="1" applyBorder="1" applyAlignment="1">
      <alignment/>
    </xf>
    <xf numFmtId="0" fontId="16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15.140625" style="0" bestFit="1" customWidth="1"/>
  </cols>
  <sheetData>
    <row r="1" ht="15">
      <c r="A1" t="s">
        <v>6</v>
      </c>
    </row>
    <row r="3" spans="1:4" ht="15">
      <c r="A3" s="11" t="s">
        <v>2</v>
      </c>
      <c r="B3" s="12">
        <v>1</v>
      </c>
      <c r="C3" s="12">
        <v>2</v>
      </c>
      <c r="D3" s="13">
        <v>3</v>
      </c>
    </row>
    <row r="4" spans="1:4" ht="15">
      <c r="A4" s="9" t="s">
        <v>0</v>
      </c>
      <c r="B4" s="4">
        <v>8</v>
      </c>
      <c r="C4" s="4">
        <v>9</v>
      </c>
      <c r="D4" s="5">
        <v>12</v>
      </c>
    </row>
    <row r="5" spans="1:4" ht="15">
      <c r="A5" s="10" t="s">
        <v>1</v>
      </c>
      <c r="B5" s="6">
        <v>15</v>
      </c>
      <c r="C5" s="6">
        <v>13</v>
      </c>
      <c r="D5" s="7">
        <v>10</v>
      </c>
    </row>
    <row r="6" spans="1:4" ht="15">
      <c r="A6" s="24" t="s">
        <v>11</v>
      </c>
      <c r="B6" s="4"/>
      <c r="C6" s="4"/>
      <c r="D6" s="4"/>
    </row>
    <row r="7" spans="1:4" ht="15">
      <c r="A7" s="33">
        <v>3</v>
      </c>
      <c r="B7" s="4">
        <f>MAX(B5,$A7+B4)</f>
        <v>15</v>
      </c>
      <c r="C7" s="4">
        <f>MAX(C5,$A7+C4)</f>
        <v>13</v>
      </c>
      <c r="D7" s="4">
        <f>MAX(D5,$A7+D4)</f>
        <v>15</v>
      </c>
    </row>
    <row r="9" spans="1:5" ht="15">
      <c r="A9" s="16" t="s">
        <v>3</v>
      </c>
      <c r="B9" s="27">
        <v>1</v>
      </c>
      <c r="C9" s="27">
        <v>2</v>
      </c>
      <c r="D9" s="28">
        <v>3</v>
      </c>
      <c r="E9" s="1" t="s">
        <v>5</v>
      </c>
    </row>
    <row r="10" spans="1:4" ht="15">
      <c r="A10" s="26" t="s">
        <v>0</v>
      </c>
      <c r="B10" s="17">
        <f>INDEX($B$4:$D$4,B9)</f>
        <v>8</v>
      </c>
      <c r="C10" s="2">
        <f>INDEX($B$4:$D$4,C9)</f>
        <v>9</v>
      </c>
      <c r="D10" s="3">
        <f>INDEX($B$4:$D$4,D9)</f>
        <v>12</v>
      </c>
    </row>
    <row r="11" spans="1:4" ht="15">
      <c r="A11" s="25" t="s">
        <v>4</v>
      </c>
      <c r="B11" s="18">
        <f>B10</f>
        <v>8</v>
      </c>
      <c r="C11" s="4">
        <f>B11+C10</f>
        <v>17</v>
      </c>
      <c r="D11" s="5">
        <f>C11+D10</f>
        <v>29</v>
      </c>
    </row>
    <row r="12" spans="1:4" ht="15">
      <c r="A12" s="25" t="s">
        <v>1</v>
      </c>
      <c r="B12" s="18">
        <f>INDEX($B$5:$D$5,B9)</f>
        <v>15</v>
      </c>
      <c r="C12" s="4">
        <f>INDEX($B$5:$D$5,C9)</f>
        <v>13</v>
      </c>
      <c r="D12" s="5">
        <f>INDEX($B$5:$D$5,D9)</f>
        <v>10</v>
      </c>
    </row>
    <row r="13" spans="1:5" ht="15">
      <c r="A13" s="22" t="s">
        <v>7</v>
      </c>
      <c r="B13" s="21">
        <f>MAX(0,B11-B12)</f>
        <v>0</v>
      </c>
      <c r="C13" s="12">
        <f>MAX(0,C11-C12)</f>
        <v>4</v>
      </c>
      <c r="D13" s="13">
        <f>MAX(0,D11-D12)</f>
        <v>19</v>
      </c>
      <c r="E13" s="23">
        <f>SUM(B13:D13)</f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15" sqref="D15"/>
    </sheetView>
  </sheetViews>
  <sheetFormatPr defaultColWidth="9.140625" defaultRowHeight="15"/>
  <cols>
    <col min="1" max="1" width="15.140625" style="0" bestFit="1" customWidth="1"/>
  </cols>
  <sheetData>
    <row r="1" ht="15">
      <c r="A1" t="s">
        <v>8</v>
      </c>
    </row>
    <row r="3" spans="1:3" ht="15">
      <c r="A3" s="8" t="s">
        <v>2</v>
      </c>
      <c r="B3" s="21">
        <v>1</v>
      </c>
      <c r="C3" s="13">
        <v>2</v>
      </c>
    </row>
    <row r="4" spans="1:3" ht="15">
      <c r="A4" s="9" t="s">
        <v>0</v>
      </c>
      <c r="B4" s="17">
        <v>2</v>
      </c>
      <c r="C4" s="3">
        <v>5</v>
      </c>
    </row>
    <row r="5" spans="1:3" ht="15">
      <c r="A5" s="9" t="s">
        <v>1</v>
      </c>
      <c r="B5" s="18">
        <v>8</v>
      </c>
      <c r="C5" s="5">
        <v>6</v>
      </c>
    </row>
    <row r="6" spans="1:3" ht="15">
      <c r="A6" s="10" t="s">
        <v>9</v>
      </c>
      <c r="B6" s="30">
        <v>3</v>
      </c>
      <c r="C6" s="31">
        <v>2</v>
      </c>
    </row>
    <row r="7" spans="1:3" ht="15">
      <c r="A7" s="24" t="s">
        <v>12</v>
      </c>
      <c r="B7" s="29"/>
      <c r="C7" s="29"/>
    </row>
    <row r="8" spans="1:3" ht="15">
      <c r="A8" s="33">
        <v>0</v>
      </c>
      <c r="B8" s="32">
        <f>MAX(B5,$A8+B4)/B6</f>
        <v>2.6666666666666665</v>
      </c>
      <c r="C8" s="32">
        <f>MAX(C5,$A8+C4)/C6</f>
        <v>3</v>
      </c>
    </row>
    <row r="10" spans="1:4" ht="15">
      <c r="A10" s="16" t="s">
        <v>3</v>
      </c>
      <c r="B10" s="27">
        <v>1</v>
      </c>
      <c r="C10" s="28">
        <v>2</v>
      </c>
      <c r="D10" s="1" t="s">
        <v>5</v>
      </c>
    </row>
    <row r="11" spans="1:3" ht="15">
      <c r="A11" s="26" t="s">
        <v>0</v>
      </c>
      <c r="B11" s="17">
        <f>INDEX($B$4:$C$4,B10)</f>
        <v>2</v>
      </c>
      <c r="C11" s="3">
        <f>INDEX($B$4:$C$4,C10)</f>
        <v>5</v>
      </c>
    </row>
    <row r="12" spans="1:3" ht="15">
      <c r="A12" s="25" t="s">
        <v>4</v>
      </c>
      <c r="B12" s="18">
        <f>B11</f>
        <v>2</v>
      </c>
      <c r="C12" s="5">
        <f>B12+C11</f>
        <v>7</v>
      </c>
    </row>
    <row r="13" spans="1:3" ht="15">
      <c r="A13" s="25" t="s">
        <v>1</v>
      </c>
      <c r="B13" s="18">
        <f>INDEX($B$5:$C$5,B10)</f>
        <v>8</v>
      </c>
      <c r="C13" s="5">
        <f>INDEX($B$5:$C$5,C10)</f>
        <v>6</v>
      </c>
    </row>
    <row r="14" spans="1:3" ht="15">
      <c r="A14" s="25" t="s">
        <v>9</v>
      </c>
      <c r="B14" s="19">
        <f>INDEX($B$6:$C$6,B10)</f>
        <v>3</v>
      </c>
      <c r="C14" s="7">
        <f>INDEX($B$6:$C$6,C10)</f>
        <v>2</v>
      </c>
    </row>
    <row r="15" spans="1:4" ht="15">
      <c r="A15" s="22" t="s">
        <v>10</v>
      </c>
      <c r="B15" s="19">
        <f>MAX(0,B12-B13)</f>
        <v>0</v>
      </c>
      <c r="C15" s="7">
        <f>MAX(0,C12-C13)</f>
        <v>1</v>
      </c>
      <c r="D15" s="23">
        <f>SUM(B15:C15)</f>
        <v>1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G11" sqref="G11"/>
    </sheetView>
  </sheetViews>
  <sheetFormatPr defaultColWidth="9.140625" defaultRowHeight="15"/>
  <cols>
    <col min="1" max="1" width="15.140625" style="0" bestFit="1" customWidth="1"/>
  </cols>
  <sheetData>
    <row r="1" ht="15">
      <c r="A1" t="s">
        <v>13</v>
      </c>
    </row>
    <row r="3" spans="1:6" ht="15">
      <c r="A3" s="11" t="s">
        <v>2</v>
      </c>
      <c r="B3" s="12">
        <v>1</v>
      </c>
      <c r="C3" s="12">
        <v>2</v>
      </c>
      <c r="D3" s="12">
        <v>3</v>
      </c>
      <c r="E3" s="12">
        <v>4</v>
      </c>
      <c r="F3" s="13">
        <v>5</v>
      </c>
    </row>
    <row r="4" spans="1:6" ht="15">
      <c r="A4" s="9" t="s">
        <v>0</v>
      </c>
      <c r="B4" s="4">
        <v>2</v>
      </c>
      <c r="C4" s="4">
        <v>3</v>
      </c>
      <c r="D4" s="4">
        <v>1</v>
      </c>
      <c r="E4" s="4">
        <v>6</v>
      </c>
      <c r="F4" s="5">
        <v>4</v>
      </c>
    </row>
    <row r="5" spans="1:6" ht="15">
      <c r="A5" s="10" t="s">
        <v>1</v>
      </c>
      <c r="B5" s="6">
        <v>12</v>
      </c>
      <c r="C5" s="6">
        <v>4</v>
      </c>
      <c r="D5" s="6">
        <v>7</v>
      </c>
      <c r="E5" s="6">
        <v>10</v>
      </c>
      <c r="F5" s="7">
        <v>6</v>
      </c>
    </row>
    <row r="7" spans="1:7" ht="15">
      <c r="A7" s="16" t="s">
        <v>3</v>
      </c>
      <c r="B7" s="14">
        <v>5</v>
      </c>
      <c r="C7" s="14">
        <v>4</v>
      </c>
      <c r="D7" s="14">
        <v>3</v>
      </c>
      <c r="E7" s="14">
        <v>2</v>
      </c>
      <c r="F7" s="15">
        <v>1</v>
      </c>
      <c r="G7" s="1" t="s">
        <v>5</v>
      </c>
    </row>
    <row r="8" spans="1:6" ht="15">
      <c r="A8" s="8" t="s">
        <v>0</v>
      </c>
      <c r="B8" s="17">
        <f>INDEX($B$4:$F$4,B7)</f>
        <v>4</v>
      </c>
      <c r="C8" s="2">
        <f>INDEX($B$4:$F$4,C7)</f>
        <v>6</v>
      </c>
      <c r="D8" s="2">
        <f>INDEX($B$4:$F$4,D7)</f>
        <v>1</v>
      </c>
      <c r="E8" s="2">
        <f>INDEX($B$4:$F$4,E7)</f>
        <v>3</v>
      </c>
      <c r="F8" s="3">
        <f>INDEX($B$4:$F$4,F7)</f>
        <v>2</v>
      </c>
    </row>
    <row r="9" spans="1:6" ht="15">
      <c r="A9" s="20" t="s">
        <v>4</v>
      </c>
      <c r="B9" s="18">
        <f>B8</f>
        <v>4</v>
      </c>
      <c r="C9" s="4">
        <f>B9+C8</f>
        <v>10</v>
      </c>
      <c r="D9" s="4">
        <f>C9+D8</f>
        <v>11</v>
      </c>
      <c r="E9" s="4">
        <f>D9+E8</f>
        <v>14</v>
      </c>
      <c r="F9" s="5">
        <f>E9+F8</f>
        <v>16</v>
      </c>
    </row>
    <row r="10" spans="1:6" ht="15">
      <c r="A10" s="20" t="s">
        <v>1</v>
      </c>
      <c r="B10" s="18">
        <f>INDEX($B$5:$F$5,B7)</f>
        <v>6</v>
      </c>
      <c r="C10" s="4">
        <f>INDEX($B$5:$F$5,C7)</f>
        <v>10</v>
      </c>
      <c r="D10" s="4">
        <f>INDEX($B$5:$F$5,D7)</f>
        <v>7</v>
      </c>
      <c r="E10" s="4">
        <f>INDEX($B$5:$F$5,E7)</f>
        <v>4</v>
      </c>
      <c r="F10" s="5">
        <f>INDEX($B$5:$F$5,F7)</f>
        <v>12</v>
      </c>
    </row>
    <row r="11" spans="1:7" ht="15">
      <c r="A11" s="22" t="s">
        <v>7</v>
      </c>
      <c r="B11" s="21">
        <f>MAX(0,B9-B10)</f>
        <v>0</v>
      </c>
      <c r="C11" s="12">
        <f>MAX(0,C9-C10)</f>
        <v>0</v>
      </c>
      <c r="D11" s="12">
        <f>MAX(0,D9-D10)</f>
        <v>4</v>
      </c>
      <c r="E11" s="12">
        <f>MAX(0,E9-E10)</f>
        <v>10</v>
      </c>
      <c r="F11" s="13">
        <f>MAX(0,F9-F10)</f>
        <v>4</v>
      </c>
      <c r="G11" s="23">
        <f>SUM(B11:F11)</f>
        <v>18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G11" sqref="G11"/>
    </sheetView>
  </sheetViews>
  <sheetFormatPr defaultColWidth="9.140625" defaultRowHeight="15"/>
  <cols>
    <col min="1" max="1" width="15.140625" style="0" bestFit="1" customWidth="1"/>
  </cols>
  <sheetData>
    <row r="1" ht="15">
      <c r="A1" t="s">
        <v>14</v>
      </c>
    </row>
    <row r="3" spans="1:6" ht="15">
      <c r="A3" s="11" t="s">
        <v>2</v>
      </c>
      <c r="B3" s="12">
        <v>1</v>
      </c>
      <c r="C3" s="12">
        <v>2</v>
      </c>
      <c r="D3" s="12">
        <v>3</v>
      </c>
      <c r="E3" s="12">
        <v>4</v>
      </c>
      <c r="F3" s="13">
        <v>5</v>
      </c>
    </row>
    <row r="4" spans="1:6" ht="15">
      <c r="A4" s="9" t="s">
        <v>0</v>
      </c>
      <c r="B4" s="4">
        <v>2</v>
      </c>
      <c r="C4" s="4">
        <v>3</v>
      </c>
      <c r="D4" s="4">
        <v>1</v>
      </c>
      <c r="E4" s="4">
        <v>6</v>
      </c>
      <c r="F4" s="5">
        <v>4</v>
      </c>
    </row>
    <row r="5" spans="1:6" ht="15">
      <c r="A5" s="10" t="s">
        <v>1</v>
      </c>
      <c r="B5" s="6">
        <v>12</v>
      </c>
      <c r="C5" s="6">
        <v>7</v>
      </c>
      <c r="D5" s="6">
        <v>4</v>
      </c>
      <c r="E5" s="6">
        <v>10</v>
      </c>
      <c r="F5" s="7">
        <v>6</v>
      </c>
    </row>
    <row r="7" spans="1:7" ht="15">
      <c r="A7" s="16" t="s">
        <v>3</v>
      </c>
      <c r="B7" s="14">
        <v>1</v>
      </c>
      <c r="C7" s="14">
        <v>2</v>
      </c>
      <c r="D7" s="14">
        <v>3</v>
      </c>
      <c r="E7" s="14">
        <v>4</v>
      </c>
      <c r="F7" s="15">
        <v>5</v>
      </c>
      <c r="G7" s="1" t="s">
        <v>5</v>
      </c>
    </row>
    <row r="8" spans="1:6" ht="15">
      <c r="A8" s="8" t="s">
        <v>0</v>
      </c>
      <c r="B8" s="17">
        <f>INDEX($B$4:$F$4,B7)</f>
        <v>2</v>
      </c>
      <c r="C8" s="2">
        <f>INDEX($B$4:$F$4,C7)</f>
        <v>3</v>
      </c>
      <c r="D8" s="2">
        <f>INDEX($B$4:$F$4,D7)</f>
        <v>1</v>
      </c>
      <c r="E8" s="2">
        <f>INDEX($B$4:$F$4,E7)</f>
        <v>6</v>
      </c>
      <c r="F8" s="3">
        <f>INDEX($B$4:$F$4,F7)</f>
        <v>4</v>
      </c>
    </row>
    <row r="9" spans="1:6" ht="15">
      <c r="A9" s="20" t="s">
        <v>4</v>
      </c>
      <c r="B9" s="18">
        <f>B8</f>
        <v>2</v>
      </c>
      <c r="C9" s="4">
        <f>B9+C8</f>
        <v>5</v>
      </c>
      <c r="D9" s="4">
        <f>C9+D8</f>
        <v>6</v>
      </c>
      <c r="E9" s="4">
        <f>D9+E8</f>
        <v>12</v>
      </c>
      <c r="F9" s="5">
        <f>E9+F8</f>
        <v>16</v>
      </c>
    </row>
    <row r="10" spans="1:6" ht="15">
      <c r="A10" s="20" t="s">
        <v>1</v>
      </c>
      <c r="B10" s="18">
        <f>INDEX($B$5:$F$5,B7)</f>
        <v>12</v>
      </c>
      <c r="C10" s="4">
        <f>INDEX($B$5:$F$5,C7)</f>
        <v>7</v>
      </c>
      <c r="D10" s="4">
        <f>INDEX($B$5:$F$5,D7)</f>
        <v>4</v>
      </c>
      <c r="E10" s="4">
        <f>INDEX($B$5:$F$5,E7)</f>
        <v>10</v>
      </c>
      <c r="F10" s="5">
        <f>INDEX($B$5:$F$5,F7)</f>
        <v>6</v>
      </c>
    </row>
    <row r="11" spans="1:7" ht="15">
      <c r="A11" s="22" t="s">
        <v>7</v>
      </c>
      <c r="B11" s="21">
        <f>MAX(0,B9-B10)</f>
        <v>0</v>
      </c>
      <c r="C11" s="12">
        <f>MAX(0,C9-C10)</f>
        <v>0</v>
      </c>
      <c r="D11" s="12">
        <f>MAX(0,D9-D10)</f>
        <v>2</v>
      </c>
      <c r="E11" s="12">
        <f>MAX(0,E9-E10)</f>
        <v>2</v>
      </c>
      <c r="F11" s="13">
        <f>MAX(0,F9-F10)</f>
        <v>10</v>
      </c>
      <c r="G11" s="23">
        <f>SUM(B11:F11)</f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Tuck School at Dartmouth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</dc:creator>
  <cp:keywords/>
  <dc:description/>
  <cp:lastModifiedBy>Ken.Baker</cp:lastModifiedBy>
  <dcterms:created xsi:type="dcterms:W3CDTF">2009-02-27T18:42:57Z</dcterms:created>
  <dcterms:modified xsi:type="dcterms:W3CDTF">2009-03-14T18:39:23Z</dcterms:modified>
  <cp:category/>
  <cp:version/>
  <cp:contentType/>
  <cp:contentStatus/>
</cp:coreProperties>
</file>