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35" windowHeight="7620" activeTab="0"/>
  </bookViews>
  <sheets>
    <sheet name="2.1" sheetId="1" r:id="rId1"/>
    <sheet name="2.2" sheetId="2" r:id="rId2"/>
    <sheet name="2.3" sheetId="3" r:id="rId3"/>
  </sheets>
  <definedNames>
    <definedName name="solver_adj" localSheetId="2" hidden="1">'2.3'!$F$5</definedName>
    <definedName name="solver_con" localSheetId="2" hidden="1">" "</definedName>
    <definedName name="solver_ntri" hidden="1">1000</definedName>
    <definedName name="solver_obc" localSheetId="2" hidden="1">0</definedName>
    <definedName name="solver_obp" localSheetId="2" hidden="1">0</definedName>
    <definedName name="solver_opt" localSheetId="2" hidden="1">'2.3'!$E$12</definedName>
    <definedName name="solver_opt_ob" localSheetId="2" hidden="1">1</definedName>
    <definedName name="solver_rsmp" hidden="1">1</definedName>
    <definedName name="solver_rxv" localSheetId="2" hidden="1">1</definedName>
    <definedName name="solver_seed" hidden="1">0</definedName>
    <definedName name="solver_typ" localSheetId="2" hidden="1">2</definedName>
    <definedName name="solver_val" localSheetId="2" hidden="1">0</definedName>
    <definedName name="solver_var" localSheetId="2" hidden="1">" "</definedName>
    <definedName name="solver_ver" localSheetId="2" hidden="1">9</definedName>
    <definedName name="solver_vir" localSheetId="2" hidden="1">1</definedName>
    <definedName name="solver_vst" localSheetId="2" hidden="1">0</definedName>
  </definedNames>
  <calcPr fullCalcOnLoad="1"/>
</workbook>
</file>

<file path=xl/sharedStrings.xml><?xml version="1.0" encoding="utf-8"?>
<sst xmlns="http://schemas.openxmlformats.org/spreadsheetml/2006/main" count="46" uniqueCount="29">
  <si>
    <t>Example 2.1</t>
  </si>
  <si>
    <r>
      <t>p</t>
    </r>
    <r>
      <rPr>
        <sz val="8"/>
        <color indexed="8"/>
        <rFont val="Calibri"/>
        <family val="2"/>
      </rPr>
      <t>j</t>
    </r>
  </si>
  <si>
    <r>
      <t>d</t>
    </r>
    <r>
      <rPr>
        <sz val="8"/>
        <color indexed="8"/>
        <rFont val="Calibri"/>
        <family val="2"/>
      </rPr>
      <t>j</t>
    </r>
  </si>
  <si>
    <t>job j</t>
  </si>
  <si>
    <t>Sequence</t>
  </si>
  <si>
    <r>
      <t>C</t>
    </r>
    <r>
      <rPr>
        <sz val="8"/>
        <color indexed="8"/>
        <rFont val="Calibri"/>
        <family val="2"/>
      </rPr>
      <t>j</t>
    </r>
  </si>
  <si>
    <r>
      <t>L</t>
    </r>
    <r>
      <rPr>
        <sz val="8"/>
        <color indexed="8"/>
        <rFont val="Calibri"/>
        <family val="2"/>
      </rPr>
      <t>j</t>
    </r>
  </si>
  <si>
    <t>Total</t>
  </si>
  <si>
    <t>Solve by Smith's Rule</t>
  </si>
  <si>
    <t>Also, try minimizing G9 subject to B11:F11 &lt;= 0</t>
  </si>
  <si>
    <t>Tardy?</t>
  </si>
  <si>
    <t>Example 2.2</t>
  </si>
  <si>
    <t>Solve by Algorithm 2.1</t>
  </si>
  <si>
    <t>Also, try minimizing G11.</t>
  </si>
  <si>
    <t>Example 2.3</t>
  </si>
  <si>
    <r>
      <t>CON d</t>
    </r>
    <r>
      <rPr>
        <sz val="8"/>
        <color indexed="8"/>
        <rFont val="Calibri"/>
        <family val="2"/>
      </rPr>
      <t>j</t>
    </r>
  </si>
  <si>
    <r>
      <t>SLK d</t>
    </r>
    <r>
      <rPr>
        <sz val="8"/>
        <color indexed="8"/>
        <rFont val="Calibri"/>
        <family val="2"/>
      </rPr>
      <t>j</t>
    </r>
  </si>
  <si>
    <r>
      <t>TWK d</t>
    </r>
    <r>
      <rPr>
        <sz val="8"/>
        <color indexed="8"/>
        <rFont val="Calibri"/>
        <family val="2"/>
      </rPr>
      <t>j</t>
    </r>
  </si>
  <si>
    <t>Parameter</t>
  </si>
  <si>
    <t>g</t>
  </si>
  <si>
    <t>b</t>
  </si>
  <si>
    <t>a</t>
  </si>
  <si>
    <t>Case</t>
  </si>
  <si>
    <r>
      <t>L</t>
    </r>
    <r>
      <rPr>
        <sz val="8"/>
        <color indexed="8"/>
        <rFont val="Calibri"/>
        <family val="2"/>
      </rPr>
      <t>max</t>
    </r>
  </si>
  <si>
    <t>1=CON, 2=SLK, 3=TWK</t>
  </si>
  <si>
    <t>Full information value</t>
  </si>
  <si>
    <t>Solution</t>
  </si>
  <si>
    <t>Use Goal Seek</t>
  </si>
  <si>
    <t>Set Cell B14 to Value 0 By changing cell F5 or F6 or F7, depending on the case.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</si>
</sst>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Symbol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34" borderId="18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Alignment="1" quotePrefix="1">
      <alignment horizontal="center"/>
    </xf>
    <xf numFmtId="0" fontId="0" fillId="5" borderId="0" xfId="0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5.140625" style="0" bestFit="1" customWidth="1"/>
  </cols>
  <sheetData>
    <row r="1" ht="15">
      <c r="A1" t="s">
        <v>0</v>
      </c>
    </row>
    <row r="3" spans="1:6" ht="15">
      <c r="A3" s="11" t="s">
        <v>3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</row>
    <row r="4" spans="1:6" ht="15">
      <c r="A4" s="9" t="s">
        <v>1</v>
      </c>
      <c r="B4" s="4">
        <v>1</v>
      </c>
      <c r="C4" s="4">
        <v>2</v>
      </c>
      <c r="D4" s="4">
        <v>3</v>
      </c>
      <c r="E4" s="4">
        <v>4</v>
      </c>
      <c r="F4" s="5">
        <v>5</v>
      </c>
    </row>
    <row r="5" spans="1:6" ht="15">
      <c r="A5" s="10" t="s">
        <v>2</v>
      </c>
      <c r="B5" s="6">
        <v>9</v>
      </c>
      <c r="C5" s="6">
        <v>13</v>
      </c>
      <c r="D5" s="6">
        <v>11</v>
      </c>
      <c r="E5" s="6">
        <v>15</v>
      </c>
      <c r="F5" s="7">
        <v>10</v>
      </c>
    </row>
    <row r="7" spans="1:7" ht="15">
      <c r="A7" s="17" t="s">
        <v>4</v>
      </c>
      <c r="B7" s="15">
        <v>1</v>
      </c>
      <c r="C7" s="15">
        <v>3</v>
      </c>
      <c r="D7" s="15">
        <v>5</v>
      </c>
      <c r="E7" s="15">
        <v>4</v>
      </c>
      <c r="F7" s="16">
        <v>2</v>
      </c>
      <c r="G7" s="1" t="s">
        <v>7</v>
      </c>
    </row>
    <row r="8" spans="1:6" ht="15">
      <c r="A8" s="8" t="s">
        <v>1</v>
      </c>
      <c r="B8" s="18">
        <f>INDEX($B$4:$F$4,B7)</f>
        <v>1</v>
      </c>
      <c r="C8" s="2">
        <f>INDEX($B$4:$F$4,C7)</f>
        <v>3</v>
      </c>
      <c r="D8" s="2">
        <f>INDEX($B$4:$F$4,D7)</f>
        <v>5</v>
      </c>
      <c r="E8" s="2">
        <f>INDEX($B$4:$F$4,E7)</f>
        <v>4</v>
      </c>
      <c r="F8" s="3">
        <f>INDEX($B$4:$F$4,F7)</f>
        <v>2</v>
      </c>
    </row>
    <row r="9" spans="1:7" ht="15">
      <c r="A9" s="21" t="s">
        <v>5</v>
      </c>
      <c r="B9" s="19">
        <f>B8</f>
        <v>1</v>
      </c>
      <c r="C9" s="4">
        <f>B9+C8</f>
        <v>4</v>
      </c>
      <c r="D9" s="4">
        <f>C9+D8</f>
        <v>9</v>
      </c>
      <c r="E9" s="4">
        <f>D9+E8</f>
        <v>13</v>
      </c>
      <c r="F9" s="5">
        <f>E9+F8</f>
        <v>15</v>
      </c>
      <c r="G9" s="24">
        <f>SUM(B9:F9)</f>
        <v>42</v>
      </c>
    </row>
    <row r="10" spans="1:6" ht="15">
      <c r="A10" s="21" t="s">
        <v>2</v>
      </c>
      <c r="B10" s="19">
        <f>INDEX($B$5:$F$5,B7)</f>
        <v>9</v>
      </c>
      <c r="C10" s="4">
        <f>INDEX($B$5:$F$5,C7)</f>
        <v>11</v>
      </c>
      <c r="D10" s="4">
        <f>INDEX($B$5:$F$5,D7)</f>
        <v>10</v>
      </c>
      <c r="E10" s="4">
        <f>INDEX($B$5:$F$5,E7)</f>
        <v>15</v>
      </c>
      <c r="F10" s="5">
        <f>INDEX($B$5:$F$5,F7)</f>
        <v>13</v>
      </c>
    </row>
    <row r="11" spans="1:6" ht="15">
      <c r="A11" s="22" t="s">
        <v>6</v>
      </c>
      <c r="B11" s="23">
        <f>B9-B10</f>
        <v>-8</v>
      </c>
      <c r="C11" s="12">
        <f>C9-C10</f>
        <v>-7</v>
      </c>
      <c r="D11" s="12">
        <f>D9-D10</f>
        <v>-1</v>
      </c>
      <c r="E11" s="12">
        <f>E9-E10</f>
        <v>-2</v>
      </c>
      <c r="F11" s="13">
        <f>F9-F10</f>
        <v>2</v>
      </c>
    </row>
    <row r="13" ht="15">
      <c r="A13" t="s">
        <v>8</v>
      </c>
    </row>
    <row r="14" ht="15">
      <c r="A1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5.140625" style="0" bestFit="1" customWidth="1"/>
  </cols>
  <sheetData>
    <row r="1" ht="15">
      <c r="A1" t="s">
        <v>11</v>
      </c>
    </row>
    <row r="3" spans="1:6" ht="15">
      <c r="A3" s="11" t="s">
        <v>3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</row>
    <row r="4" spans="1:6" ht="15">
      <c r="A4" s="9" t="s">
        <v>1</v>
      </c>
      <c r="B4" s="4">
        <v>1</v>
      </c>
      <c r="C4" s="4">
        <v>7</v>
      </c>
      <c r="D4" s="4">
        <v>6</v>
      </c>
      <c r="E4" s="4">
        <v>4</v>
      </c>
      <c r="F4" s="5">
        <v>3</v>
      </c>
    </row>
    <row r="5" spans="1:6" ht="15">
      <c r="A5" s="10" t="s">
        <v>2</v>
      </c>
      <c r="B5" s="6">
        <v>2</v>
      </c>
      <c r="C5" s="6">
        <v>8</v>
      </c>
      <c r="D5" s="6">
        <v>9</v>
      </c>
      <c r="E5" s="6">
        <v>10</v>
      </c>
      <c r="F5" s="7">
        <v>12</v>
      </c>
    </row>
    <row r="7" spans="1:6" ht="15">
      <c r="A7" s="17" t="s">
        <v>4</v>
      </c>
      <c r="B7" s="15">
        <v>1</v>
      </c>
      <c r="C7" s="15">
        <v>3</v>
      </c>
      <c r="D7" s="15">
        <v>5</v>
      </c>
      <c r="E7" s="15">
        <v>4</v>
      </c>
      <c r="F7" s="16">
        <v>2</v>
      </c>
    </row>
    <row r="8" spans="1:6" ht="15">
      <c r="A8" s="8" t="s">
        <v>1</v>
      </c>
      <c r="B8" s="18">
        <f>INDEX($B$4:$F$4,B7)</f>
        <v>1</v>
      </c>
      <c r="C8" s="2">
        <f>INDEX($B$4:$F$4,C7)</f>
        <v>6</v>
      </c>
      <c r="D8" s="2">
        <f>INDEX($B$4:$F$4,D7)</f>
        <v>3</v>
      </c>
      <c r="E8" s="2">
        <f>INDEX($B$4:$F$4,E7)</f>
        <v>4</v>
      </c>
      <c r="F8" s="3">
        <f>INDEX($B$4:$F$4,F7)</f>
        <v>7</v>
      </c>
    </row>
    <row r="9" spans="1:6" ht="15">
      <c r="A9" s="21" t="s">
        <v>5</v>
      </c>
      <c r="B9" s="19">
        <f>B8</f>
        <v>1</v>
      </c>
      <c r="C9" s="4">
        <f>B9+C8</f>
        <v>7</v>
      </c>
      <c r="D9" s="4">
        <f>C9+D8</f>
        <v>10</v>
      </c>
      <c r="E9" s="4">
        <f>D9+E8</f>
        <v>14</v>
      </c>
      <c r="F9" s="5">
        <f>E9+F8</f>
        <v>21</v>
      </c>
    </row>
    <row r="10" spans="1:7" ht="15">
      <c r="A10" s="21" t="s">
        <v>2</v>
      </c>
      <c r="B10" s="19">
        <f>INDEX($B$5:$F$5,B7)</f>
        <v>2</v>
      </c>
      <c r="C10" s="4">
        <f>INDEX($B$5:$F$5,C7)</f>
        <v>9</v>
      </c>
      <c r="D10" s="4">
        <f>INDEX($B$5:$F$5,D7)</f>
        <v>12</v>
      </c>
      <c r="E10" s="4">
        <f>INDEX($B$5:$F$5,E7)</f>
        <v>10</v>
      </c>
      <c r="F10" s="5">
        <f>INDEX($B$5:$F$5,F7)</f>
        <v>8</v>
      </c>
      <c r="G10" s="1" t="s">
        <v>7</v>
      </c>
    </row>
    <row r="11" spans="1:7" ht="15">
      <c r="A11" s="25" t="s">
        <v>10</v>
      </c>
      <c r="B11" s="23">
        <f>IF(B9&gt;B10,1,0)</f>
        <v>0</v>
      </c>
      <c r="C11" s="12">
        <f>IF(C9&gt;C10,1,0)</f>
        <v>0</v>
      </c>
      <c r="D11" s="12">
        <f>IF(D9&gt;D10,1,0)</f>
        <v>0</v>
      </c>
      <c r="E11" s="12">
        <f>IF(E9&gt;E10,1,0)</f>
        <v>1</v>
      </c>
      <c r="F11" s="13">
        <f>IF(F9&gt;F10,1,0)</f>
        <v>1</v>
      </c>
      <c r="G11" s="26">
        <f>SUM(B11:F11)</f>
        <v>2</v>
      </c>
    </row>
    <row r="13" ht="15">
      <c r="A13" t="s">
        <v>12</v>
      </c>
    </row>
    <row r="14" ht="15">
      <c r="A1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5.140625" style="0" bestFit="1" customWidth="1"/>
  </cols>
  <sheetData>
    <row r="1" ht="15">
      <c r="A1" t="s">
        <v>14</v>
      </c>
    </row>
    <row r="3" spans="1:9" ht="15">
      <c r="A3" s="11" t="s">
        <v>3</v>
      </c>
      <c r="B3" s="18">
        <v>1</v>
      </c>
      <c r="C3" s="2">
        <v>2</v>
      </c>
      <c r="D3" s="3">
        <v>3</v>
      </c>
      <c r="E3" s="34" t="s">
        <v>22</v>
      </c>
      <c r="F3" s="35">
        <v>1</v>
      </c>
      <c r="G3" s="45"/>
      <c r="H3" s="46" t="s">
        <v>24</v>
      </c>
      <c r="I3" s="47"/>
    </row>
    <row r="4" spans="1:6" ht="15">
      <c r="A4" s="39" t="s">
        <v>1</v>
      </c>
      <c r="B4" s="23">
        <v>1</v>
      </c>
      <c r="C4" s="12">
        <v>2</v>
      </c>
      <c r="D4" s="13">
        <v>16</v>
      </c>
      <c r="E4" s="49" t="s">
        <v>18</v>
      </c>
      <c r="F4" s="50"/>
    </row>
    <row r="5" spans="1:6" ht="15">
      <c r="A5" s="40" t="s">
        <v>15</v>
      </c>
      <c r="B5" s="18">
        <f>$F$5</f>
        <v>24</v>
      </c>
      <c r="C5" s="2">
        <f>$F$5</f>
        <v>24</v>
      </c>
      <c r="D5" s="3">
        <f>$F$5</f>
        <v>24</v>
      </c>
      <c r="E5" s="37" t="s">
        <v>19</v>
      </c>
      <c r="F5" s="31">
        <v>24</v>
      </c>
    </row>
    <row r="6" spans="1:6" ht="15">
      <c r="A6" s="28" t="s">
        <v>16</v>
      </c>
      <c r="B6" s="19">
        <f>B4+$F$6</f>
        <v>6</v>
      </c>
      <c r="C6" s="4">
        <f>C4+$F$6</f>
        <v>7</v>
      </c>
      <c r="D6" s="5">
        <f>D4+$F$6</f>
        <v>21</v>
      </c>
      <c r="E6" s="37" t="s">
        <v>20</v>
      </c>
      <c r="F6" s="32">
        <v>5</v>
      </c>
    </row>
    <row r="7" spans="1:6" ht="15">
      <c r="A7" s="41" t="s">
        <v>17</v>
      </c>
      <c r="B7" s="20">
        <f>$F$7*B4</f>
        <v>9</v>
      </c>
      <c r="C7" s="6">
        <f>$F$7*C4</f>
        <v>18</v>
      </c>
      <c r="D7" s="7">
        <f>$F$7*D4</f>
        <v>144</v>
      </c>
      <c r="E7" s="38" t="s">
        <v>21</v>
      </c>
      <c r="F7" s="33">
        <v>9</v>
      </c>
    </row>
    <row r="8" spans="1:4" ht="15">
      <c r="A8" s="27"/>
      <c r="B8" s="4"/>
      <c r="C8" s="4"/>
      <c r="D8" s="4"/>
    </row>
    <row r="9" spans="1:5" ht="15">
      <c r="A9" s="14" t="s">
        <v>4</v>
      </c>
      <c r="B9" s="29">
        <v>1</v>
      </c>
      <c r="C9" s="15">
        <v>2</v>
      </c>
      <c r="D9" s="16">
        <v>3</v>
      </c>
      <c r="E9" s="42" t="s">
        <v>7</v>
      </c>
    </row>
    <row r="10" spans="1:4" ht="15">
      <c r="A10" s="8" t="s">
        <v>1</v>
      </c>
      <c r="B10" s="2">
        <f>INDEX($B$4:$D$4,B9)</f>
        <v>1</v>
      </c>
      <c r="C10" s="2">
        <f>INDEX($B$4:$D$4,C9)</f>
        <v>2</v>
      </c>
      <c r="D10" s="3">
        <f>INDEX($B$4:$D$4,D9)</f>
        <v>16</v>
      </c>
    </row>
    <row r="11" spans="1:6" ht="15">
      <c r="A11" s="21" t="s">
        <v>5</v>
      </c>
      <c r="B11" s="4">
        <f>B10</f>
        <v>1</v>
      </c>
      <c r="C11" s="4">
        <f>B11+C10</f>
        <v>3</v>
      </c>
      <c r="D11" s="5">
        <f>C11+D10</f>
        <v>19</v>
      </c>
      <c r="E11" s="43">
        <f>SUM(B11:D11)</f>
        <v>23</v>
      </c>
      <c r="F11" t="s">
        <v>25</v>
      </c>
    </row>
    <row r="12" spans="1:6" ht="15">
      <c r="A12" s="21" t="str">
        <f>CHOOSE($F$3,A5,A6,A7)</f>
        <v>CON dj</v>
      </c>
      <c r="B12" s="36">
        <f>CHOOSE($F$3,B5,B6,B7)</f>
        <v>24</v>
      </c>
      <c r="C12" s="36">
        <f>CHOOSE($F$3,C5,C6,C7)</f>
        <v>24</v>
      </c>
      <c r="D12" s="44">
        <f>CHOOSE($F$3,D5,D6,D7)</f>
        <v>24</v>
      </c>
      <c r="E12" s="43">
        <f>SUM(B12:D12)</f>
        <v>72</v>
      </c>
      <c r="F12" t="s">
        <v>26</v>
      </c>
    </row>
    <row r="13" spans="1:5" ht="15">
      <c r="A13" s="21" t="s">
        <v>6</v>
      </c>
      <c r="B13" s="4">
        <f>B$11-B12</f>
        <v>-23</v>
      </c>
      <c r="C13" s="6">
        <f>C$11-C12</f>
        <v>-21</v>
      </c>
      <c r="D13" s="7">
        <f>D$11-D12</f>
        <v>-5</v>
      </c>
      <c r="E13" s="30"/>
    </row>
    <row r="14" spans="1:2" ht="15">
      <c r="A14" s="22" t="s">
        <v>23</v>
      </c>
      <c r="B14" s="13">
        <f>MAX(B13:D13)</f>
        <v>-5</v>
      </c>
    </row>
    <row r="16" spans="1:2" ht="15">
      <c r="A16" s="48" t="s">
        <v>27</v>
      </c>
      <c r="B16" t="s">
        <v>28</v>
      </c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CSA</cp:lastModifiedBy>
  <dcterms:created xsi:type="dcterms:W3CDTF">2009-02-27T18:42:57Z</dcterms:created>
  <dcterms:modified xsi:type="dcterms:W3CDTF">2009-02-27T19:42:20Z</dcterms:modified>
  <cp:category/>
  <cp:version/>
  <cp:contentType/>
  <cp:contentStatus/>
</cp:coreProperties>
</file>