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55" windowWidth="11100" windowHeight="5835"/>
  </bookViews>
  <sheets>
    <sheet name="Sheet1" sheetId="1" r:id="rId1"/>
    <sheet name="SolverTableSheet" sheetId="4" state="veryHidden" r:id="rId2"/>
  </sheets>
  <definedNames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bd" localSheetId="0" hidden="1">2</definedName>
    <definedName name="solver_itr" localSheetId="0" hidden="1">1000</definedName>
    <definedName name="solver_lhs1" localSheetId="0" hidden="1">Sheet1!$H$21</definedName>
    <definedName name="solver_lin" localSheetId="0" hidden="1">2</definedName>
    <definedName name="solver_lva" localSheetId="0" hidden="1">2</definedName>
    <definedName name="solver_mip" localSheetId="0" hidden="1">1000</definedName>
    <definedName name="solver_neg" localSheetId="0" hidden="1">1</definedName>
    <definedName name="solver_nod" localSheetId="0" hidden="1">1000</definedName>
    <definedName name="solver_num" localSheetId="0" hidden="1">0</definedName>
    <definedName name="solver_nwt" localSheetId="0" hidden="1">1</definedName>
    <definedName name="solver_ofx" localSheetId="0" hidden="1">2</definedName>
    <definedName name="solver_pre" localSheetId="0" hidden="1">0.000001</definedName>
    <definedName name="solver_pro" localSheetId="0" hidden="1">2</definedName>
    <definedName name="solver_rel1" localSheetId="0" hidden="1">2</definedName>
    <definedName name="solver_reo" localSheetId="0" hidden="1">2</definedName>
    <definedName name="solver_rep" localSheetId="0" hidden="1">2</definedName>
    <definedName name="solver_rhs1" localSheetId="0" hidden="1">1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4525"/>
</workbook>
</file>

<file path=xl/calcChain.xml><?xml version="1.0" encoding="utf-8"?>
<calcChain xmlns="http://schemas.openxmlformats.org/spreadsheetml/2006/main">
  <c r="D18" i="1" l="1"/>
  <c r="O21" i="1"/>
  <c r="N21" i="1"/>
  <c r="M21" i="1"/>
  <c r="L21" i="1"/>
  <c r="H21" i="1"/>
  <c r="G20" i="1"/>
  <c r="O19" i="1"/>
  <c r="N19" i="1"/>
  <c r="M19" i="1"/>
  <c r="M25" i="1" s="1"/>
  <c r="L19" i="1"/>
  <c r="G19" i="1"/>
  <c r="G18" i="1"/>
  <c r="G17" i="1"/>
  <c r="G10" i="1"/>
  <c r="G9" i="1"/>
  <c r="G8" i="1"/>
  <c r="G7" i="1"/>
  <c r="I6" i="1"/>
  <c r="H6" i="1"/>
  <c r="C18" i="1" l="1"/>
  <c r="E18" i="1"/>
</calcChain>
</file>

<file path=xl/sharedStrings.xml><?xml version="1.0" encoding="utf-8"?>
<sst xmlns="http://schemas.openxmlformats.org/spreadsheetml/2006/main" count="38" uniqueCount="28">
  <si>
    <t>DATA</t>
  </si>
  <si>
    <t>stock</t>
  </si>
  <si>
    <t>COVARIANCE</t>
  </si>
  <si>
    <t>std dev</t>
  </si>
  <si>
    <t>mean</t>
  </si>
  <si>
    <t>variance</t>
  </si>
  <si>
    <t>MSFT</t>
  </si>
  <si>
    <t>T</t>
  </si>
  <si>
    <t>GM</t>
  </si>
  <si>
    <t>GE</t>
  </si>
  <si>
    <t>PERFORMANCE</t>
  </si>
  <si>
    <t>DECISION</t>
  </si>
  <si>
    <t>portfolio</t>
  </si>
  <si>
    <t>weight</t>
  </si>
  <si>
    <t>Intermediate Computations</t>
  </si>
  <si>
    <t>Programmed to facilitate later scaling up.</t>
  </si>
  <si>
    <t>repeat weights</t>
  </si>
  <si>
    <t>Total</t>
  </si>
  <si>
    <t>partial calcs</t>
  </si>
  <si>
    <t xml:space="preserve">w1 Var1 + w2 Covar  </t>
  </si>
  <si>
    <t xml:space="preserve">  w1 Covar + w2 Var2</t>
  </si>
  <si>
    <t>Portfolio Variance = w1^2 Var1  +  w2^2 Var2  +  w1 w2 Covar  +  w1 w2 Covar</t>
  </si>
  <si>
    <t>portfolio Variance</t>
  </si>
  <si>
    <t xml:space="preserve"> </t>
  </si>
  <si>
    <t>$D$22</t>
  </si>
  <si>
    <t>$B$36</t>
  </si>
  <si>
    <t>$D$23,$D$18,$C$18,$H$17:$H$20</t>
  </si>
  <si>
    <t>Stock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</si>
</sst>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%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10" fontId="0" fillId="0" borderId="0" xfId="0" applyNumberFormat="1" applyBorder="1"/>
    <xf numFmtId="10" fontId="0" fillId="0" borderId="1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0" fillId="0" borderId="0" xfId="1" applyNumberFormat="1" applyFont="1" applyBorder="1"/>
    <xf numFmtId="164" fontId="0" fillId="2" borderId="0" xfId="0" applyNumberFormat="1" applyFill="1" applyBorder="1" applyAlignment="1">
      <alignment horizontal="left" indent="1"/>
    </xf>
    <xf numFmtId="165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left" indent="1"/>
    </xf>
    <xf numFmtId="164" fontId="0" fillId="0" borderId="0" xfId="0" applyNumberFormat="1" applyBorder="1" applyAlignment="1">
      <alignment horizontal="center"/>
    </xf>
    <xf numFmtId="165" fontId="0" fillId="0" borderId="0" xfId="1" applyNumberFormat="1" applyFon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4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A2" sqref="A2"/>
    </sheetView>
  </sheetViews>
  <sheetFormatPr defaultRowHeight="12.75" x14ac:dyDescent="0.2"/>
  <cols>
    <col min="1" max="1" width="18" customWidth="1"/>
    <col min="4" max="4" width="8.85546875" customWidth="1"/>
    <col min="11" max="11" width="25" customWidth="1"/>
  </cols>
  <sheetData>
    <row r="1" spans="1:15" x14ac:dyDescent="0.2">
      <c r="A1" s="1" t="s">
        <v>27</v>
      </c>
    </row>
    <row r="2" spans="1:15" x14ac:dyDescent="0.2">
      <c r="A2" s="1"/>
    </row>
    <row r="3" spans="1:15" x14ac:dyDescent="0.2">
      <c r="A3" s="2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4" t="s">
        <v>0</v>
      </c>
      <c r="B5" s="3"/>
      <c r="C5" s="5" t="s">
        <v>1</v>
      </c>
      <c r="D5" s="5" t="s">
        <v>1</v>
      </c>
      <c r="E5" s="5" t="s">
        <v>1</v>
      </c>
      <c r="F5" s="3"/>
      <c r="G5" s="3" t="s">
        <v>2</v>
      </c>
      <c r="H5" s="3"/>
      <c r="I5" s="3"/>
      <c r="J5" s="3"/>
      <c r="K5" s="3"/>
      <c r="L5" s="3"/>
      <c r="M5" s="3"/>
      <c r="N5" s="3"/>
      <c r="O5" s="3"/>
    </row>
    <row r="6" spans="1:15" x14ac:dyDescent="0.2">
      <c r="A6" s="3"/>
      <c r="B6" s="3"/>
      <c r="C6" s="5" t="s">
        <v>3</v>
      </c>
      <c r="D6" s="5" t="s">
        <v>4</v>
      </c>
      <c r="E6" s="5" t="s">
        <v>5</v>
      </c>
      <c r="F6" s="3"/>
      <c r="G6" s="3"/>
      <c r="H6" s="5" t="str">
        <f>B7</f>
        <v>MSFT</v>
      </c>
      <c r="I6" s="5" t="str">
        <f>B8</f>
        <v>T</v>
      </c>
      <c r="J6" s="6" t="s">
        <v>8</v>
      </c>
      <c r="K6" s="3" t="s">
        <v>9</v>
      </c>
      <c r="L6" s="3"/>
      <c r="M6" s="3"/>
      <c r="N6" s="3"/>
      <c r="O6" s="3"/>
    </row>
    <row r="7" spans="1:15" x14ac:dyDescent="0.2">
      <c r="A7" s="3"/>
      <c r="B7" t="s">
        <v>6</v>
      </c>
      <c r="C7" s="7">
        <v>0.28451301109193</v>
      </c>
      <c r="D7" s="8">
        <v>0.40385019999999994</v>
      </c>
      <c r="E7" s="9">
        <v>8.0947653480596696E-2</v>
      </c>
      <c r="F7" s="3"/>
      <c r="G7" s="3" t="str">
        <f>B7</f>
        <v>MSFT</v>
      </c>
      <c r="H7" s="10">
        <v>8.0947653480596696E-2</v>
      </c>
      <c r="I7" s="11">
        <v>-1.4207697421333399E-4</v>
      </c>
      <c r="J7" s="11">
        <v>-8.0990692452533302E-3</v>
      </c>
      <c r="K7" s="12">
        <v>1.3408246985299997E-2</v>
      </c>
      <c r="L7" s="3"/>
      <c r="M7" s="3"/>
      <c r="N7" s="3"/>
      <c r="O7" s="3"/>
    </row>
    <row r="8" spans="1:15" x14ac:dyDescent="0.2">
      <c r="A8" s="3"/>
      <c r="B8" t="s">
        <v>7</v>
      </c>
      <c r="C8" s="13">
        <v>0.2207873388569794</v>
      </c>
      <c r="D8" s="14">
        <v>0.1591648</v>
      </c>
      <c r="E8" s="15">
        <v>4.8747048999546655E-2</v>
      </c>
      <c r="F8" s="3"/>
      <c r="G8" s="3" t="str">
        <f>B8</f>
        <v>T</v>
      </c>
      <c r="H8" s="16">
        <v>-1.4207697421333399E-4</v>
      </c>
      <c r="I8" s="17">
        <v>4.8747048999546655E-2</v>
      </c>
      <c r="J8" s="17">
        <v>5.9558157875866657E-3</v>
      </c>
      <c r="K8" s="18">
        <v>1.0714630417400001E-2</v>
      </c>
      <c r="L8" s="3"/>
      <c r="M8" s="3"/>
      <c r="N8" s="3"/>
      <c r="O8" s="3"/>
    </row>
    <row r="9" spans="1:15" x14ac:dyDescent="0.2">
      <c r="A9" s="3"/>
      <c r="B9" t="s">
        <v>8</v>
      </c>
      <c r="C9" s="13">
        <v>0.23592158123992529</v>
      </c>
      <c r="D9" s="14">
        <v>0.19138720000000004</v>
      </c>
      <c r="E9" s="15">
        <v>5.5658992494746679E-2</v>
      </c>
      <c r="F9" s="3"/>
      <c r="G9" s="3" t="str">
        <f>B9</f>
        <v>GM</v>
      </c>
      <c r="H9" s="16">
        <v>-8.0990692452533302E-3</v>
      </c>
      <c r="I9" s="17">
        <v>5.9558157875866657E-3</v>
      </c>
      <c r="J9" s="17">
        <v>5.5658992494746679E-2</v>
      </c>
      <c r="K9" s="18">
        <v>1.4844500630000004E-2</v>
      </c>
      <c r="L9" s="3"/>
      <c r="M9" s="3"/>
      <c r="N9" s="3"/>
      <c r="O9" s="3"/>
    </row>
    <row r="10" spans="1:15" x14ac:dyDescent="0.2">
      <c r="A10" s="3"/>
      <c r="B10" t="s">
        <v>9</v>
      </c>
      <c r="C10" s="19">
        <v>0.17904003408791005</v>
      </c>
      <c r="D10" s="20">
        <v>0.29015400000000002</v>
      </c>
      <c r="E10" s="21">
        <v>3.2055333806200001E-2</v>
      </c>
      <c r="F10" s="3"/>
      <c r="G10" s="3" t="str">
        <f>B10</f>
        <v>GE</v>
      </c>
      <c r="H10" s="22">
        <v>1.3408246985299997E-2</v>
      </c>
      <c r="I10" s="23">
        <v>1.0714630417400001E-2</v>
      </c>
      <c r="J10" s="23">
        <v>1.4844500630000004E-2</v>
      </c>
      <c r="K10" s="24">
        <v>3.2055333806200001E-2</v>
      </c>
      <c r="L10" s="3"/>
      <c r="M10" s="3"/>
      <c r="N10" s="3"/>
      <c r="O10" s="3"/>
    </row>
    <row r="11" spans="1:15" x14ac:dyDescent="0.2">
      <c r="A11" s="3"/>
      <c r="B11" s="3"/>
      <c r="C11" s="25"/>
      <c r="D11" s="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">
      <c r="A12" s="3"/>
      <c r="B12" s="3"/>
      <c r="C12" s="25"/>
      <c r="D12" s="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3"/>
      <c r="B13" s="3"/>
      <c r="C13" s="25"/>
      <c r="D13" s="6"/>
      <c r="E13" s="3" t="s">
        <v>23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">
      <c r="A15" s="4" t="s">
        <v>10</v>
      </c>
      <c r="B15" s="3"/>
      <c r="C15" s="3"/>
      <c r="D15" s="3"/>
      <c r="E15" s="3"/>
      <c r="F15" s="3"/>
      <c r="G15" s="4" t="s">
        <v>11</v>
      </c>
      <c r="H15" s="3"/>
      <c r="I15" s="3"/>
      <c r="J15" s="3"/>
      <c r="K15" s="3"/>
      <c r="L15" s="3"/>
      <c r="M15" s="3"/>
      <c r="N15" s="3"/>
      <c r="O15" s="3"/>
    </row>
    <row r="16" spans="1:15" x14ac:dyDescent="0.2">
      <c r="A16" s="3"/>
      <c r="B16" s="3"/>
      <c r="C16" s="5" t="s">
        <v>12</v>
      </c>
      <c r="D16" s="5" t="s">
        <v>12</v>
      </c>
      <c r="E16" s="5" t="s">
        <v>12</v>
      </c>
      <c r="F16" s="3"/>
      <c r="G16" s="3"/>
      <c r="H16" s="5" t="s">
        <v>13</v>
      </c>
      <c r="I16" s="3"/>
      <c r="J16" s="3"/>
      <c r="K16" s="4" t="s">
        <v>14</v>
      </c>
      <c r="L16" s="3"/>
      <c r="M16" s="3"/>
      <c r="N16" s="3"/>
      <c r="O16" s="3"/>
    </row>
    <row r="17" spans="1:15" x14ac:dyDescent="0.2">
      <c r="A17" s="3"/>
      <c r="B17" s="3"/>
      <c r="C17" s="5" t="s">
        <v>3</v>
      </c>
      <c r="D17" s="5" t="s">
        <v>4</v>
      </c>
      <c r="E17" s="5" t="s">
        <v>5</v>
      </c>
      <c r="F17" s="3"/>
      <c r="G17" s="3" t="str">
        <f>B7</f>
        <v>MSFT</v>
      </c>
      <c r="H17" s="26">
        <v>0.25</v>
      </c>
      <c r="I17" s="3"/>
      <c r="J17" s="3"/>
      <c r="K17" s="3" t="s">
        <v>15</v>
      </c>
      <c r="L17" s="3"/>
      <c r="M17" s="3"/>
      <c r="N17" s="3"/>
      <c r="O17" s="3"/>
    </row>
    <row r="18" spans="1:15" x14ac:dyDescent="0.2">
      <c r="A18" s="3"/>
      <c r="B18" s="3" t="s">
        <v>12</v>
      </c>
      <c r="C18" s="17">
        <f>SQRT(M25)</f>
        <v>0.1348084576312652</v>
      </c>
      <c r="D18" s="17">
        <f>SUMPRODUCT(H17:H20,D7:D10)</f>
        <v>0.26113904999999998</v>
      </c>
      <c r="E18" s="27">
        <f>M25</f>
        <v>1.8173320248920627E-2</v>
      </c>
      <c r="F18" s="3"/>
      <c r="G18" s="3" t="str">
        <f>B8</f>
        <v>T</v>
      </c>
      <c r="H18" s="26">
        <v>0.25</v>
      </c>
      <c r="I18" s="3"/>
      <c r="J18" s="3"/>
      <c r="K18" s="3"/>
      <c r="L18" s="3"/>
      <c r="M18" s="3"/>
      <c r="N18" s="3"/>
      <c r="O18" s="3"/>
    </row>
    <row r="19" spans="1:15" x14ac:dyDescent="0.2">
      <c r="A19" s="3"/>
      <c r="B19" s="3"/>
      <c r="C19" s="3"/>
      <c r="D19" s="3"/>
      <c r="E19" s="3"/>
      <c r="F19" s="3"/>
      <c r="G19" s="3" t="str">
        <f>B9</f>
        <v>GM</v>
      </c>
      <c r="H19" s="26">
        <v>0.25</v>
      </c>
      <c r="I19" s="3"/>
      <c r="J19" s="3"/>
      <c r="K19" s="3" t="s">
        <v>16</v>
      </c>
      <c r="L19" s="28">
        <f>H17</f>
        <v>0.25</v>
      </c>
      <c r="M19" s="28">
        <f>H18</f>
        <v>0.25</v>
      </c>
      <c r="N19" s="28">
        <f>H19</f>
        <v>0.25</v>
      </c>
      <c r="O19" s="28">
        <f>H20</f>
        <v>0.25</v>
      </c>
    </row>
    <row r="20" spans="1:15" x14ac:dyDescent="0.2">
      <c r="A20" s="3"/>
      <c r="B20" s="3"/>
      <c r="C20" s="3"/>
      <c r="D20" s="3"/>
      <c r="E20" s="3"/>
      <c r="F20" s="3"/>
      <c r="G20" s="3" t="str">
        <f>B10</f>
        <v>GE</v>
      </c>
      <c r="H20" s="26">
        <v>0.25</v>
      </c>
      <c r="I20" s="3"/>
      <c r="J20" s="3"/>
      <c r="K20" s="3"/>
      <c r="L20" s="3"/>
      <c r="M20" s="3"/>
      <c r="N20" s="3"/>
      <c r="O20" s="3"/>
    </row>
    <row r="21" spans="1:15" x14ac:dyDescent="0.2">
      <c r="A21" s="3"/>
      <c r="B21" s="3"/>
      <c r="C21" s="3"/>
      <c r="D21" s="3"/>
      <c r="E21" s="3"/>
      <c r="F21" s="3"/>
      <c r="G21" s="29" t="s">
        <v>17</v>
      </c>
      <c r="H21" s="30">
        <f>SUM(H17:H20)</f>
        <v>1</v>
      </c>
      <c r="I21" s="3"/>
      <c r="J21" s="3"/>
      <c r="K21" s="3" t="s">
        <v>18</v>
      </c>
      <c r="L21" s="31">
        <f>SUMPRODUCT($H$17:$H$20,H7:H10)</f>
        <v>2.1528688561607504E-2</v>
      </c>
      <c r="M21" s="31">
        <f>SUMPRODUCT($H$17:$H$20,I7:I10)</f>
        <v>1.6318854557579997E-2</v>
      </c>
      <c r="N21" s="31">
        <f>SUMPRODUCT($H$17:$H$20,J7:J10)</f>
        <v>1.7090059916770005E-2</v>
      </c>
      <c r="O21" s="31">
        <f>SUMPRODUCT($H$17:$H$20,K7:K10)</f>
        <v>1.7755677959725002E-2</v>
      </c>
    </row>
    <row r="22" spans="1:15" x14ac:dyDescent="0.2">
      <c r="A22" s="1"/>
      <c r="K22" s="3"/>
      <c r="L22" s="32" t="s">
        <v>19</v>
      </c>
      <c r="M22" s="3" t="s">
        <v>20</v>
      </c>
      <c r="N22" s="3"/>
      <c r="O22" s="3"/>
    </row>
    <row r="23" spans="1:15" x14ac:dyDescent="0.2">
      <c r="D23" s="34"/>
      <c r="K23" s="3"/>
      <c r="L23" s="3"/>
      <c r="M23" s="3"/>
      <c r="N23" s="3"/>
      <c r="O23" s="3"/>
    </row>
    <row r="24" spans="1:15" x14ac:dyDescent="0.2">
      <c r="K24" s="3" t="s">
        <v>21</v>
      </c>
      <c r="L24" s="3"/>
      <c r="M24" s="3"/>
      <c r="N24" s="3"/>
      <c r="O24" s="3"/>
    </row>
    <row r="25" spans="1:15" x14ac:dyDescent="0.2">
      <c r="K25" s="3"/>
      <c r="L25" s="32" t="s">
        <v>22</v>
      </c>
      <c r="M25" s="33">
        <f>SUMPRODUCT(L19:O19,L21:O21)</f>
        <v>1.8173320248920627E-2</v>
      </c>
      <c r="N25" s="3"/>
      <c r="O25" s="3"/>
    </row>
    <row r="26" spans="1:15" x14ac:dyDescent="0.2">
      <c r="D26" s="35"/>
    </row>
    <row r="27" spans="1:15" x14ac:dyDescent="0.2">
      <c r="D27" s="35"/>
    </row>
    <row r="28" spans="1:15" x14ac:dyDescent="0.2">
      <c r="C28" s="3"/>
      <c r="D28" s="35"/>
    </row>
    <row r="29" spans="1:15" x14ac:dyDescent="0.2">
      <c r="C29" s="3"/>
      <c r="D29" s="35"/>
    </row>
    <row r="30" spans="1:15" x14ac:dyDescent="0.2">
      <c r="C30" s="3"/>
      <c r="D30" s="35"/>
    </row>
    <row r="31" spans="1:15" x14ac:dyDescent="0.2">
      <c r="C31" s="3"/>
      <c r="D31" s="35"/>
    </row>
    <row r="33" spans="1:1" x14ac:dyDescent="0.2">
      <c r="A33" s="1"/>
    </row>
    <row r="46" spans="1:1" x14ac:dyDescent="0.2">
      <c r="A46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2.75" x14ac:dyDescent="0.2"/>
  <sheetData>
    <row r="1" spans="1:2" x14ac:dyDescent="0.2">
      <c r="A1">
        <v>1</v>
      </c>
    </row>
    <row r="2" spans="1:2" x14ac:dyDescent="0.2">
      <c r="A2" t="s">
        <v>24</v>
      </c>
    </row>
    <row r="3" spans="1:2" x14ac:dyDescent="0.2">
      <c r="A3">
        <v>1</v>
      </c>
    </row>
    <row r="4" spans="1:2" x14ac:dyDescent="0.2">
      <c r="A4">
        <v>0</v>
      </c>
    </row>
    <row r="5" spans="1:2" x14ac:dyDescent="0.2">
      <c r="A5">
        <v>3</v>
      </c>
    </row>
    <row r="6" spans="1:2" x14ac:dyDescent="0.2">
      <c r="A6">
        <v>0.5</v>
      </c>
    </row>
    <row r="7" spans="1:2" x14ac:dyDescent="0.2">
      <c r="A7" s="36"/>
      <c r="B7" s="36"/>
    </row>
    <row r="8" spans="1:2" x14ac:dyDescent="0.2">
      <c r="A8" t="s">
        <v>26</v>
      </c>
    </row>
    <row r="9" spans="1:2" x14ac:dyDescent="0.2">
      <c r="A9" t="s">
        <v>25</v>
      </c>
    </row>
    <row r="13" spans="1:2" x14ac:dyDescent="0.2">
      <c r="B13" s="3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Dartmouth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Steve.Powell</dc:creator>
  <cp:lastModifiedBy>Baker, Kenneth R.</cp:lastModifiedBy>
  <cp:lastPrinted>2002-01-10T14:37:46Z</cp:lastPrinted>
  <dcterms:created xsi:type="dcterms:W3CDTF">2001-12-15T22:22:32Z</dcterms:created>
  <dcterms:modified xsi:type="dcterms:W3CDTF">2010-10-14T13:35:25Z</dcterms:modified>
</cp:coreProperties>
</file>